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esaSocial\Documents\OBRAS ASIGNADAS\2023\PROGRESO\TRAMO1\"/>
    </mc:Choice>
  </mc:AlternateContent>
  <xr:revisionPtr revIDLastSave="0" documentId="8_{517A8CB2-BA80-4A6E-AB11-C56A06EE68F5}" xr6:coauthVersionLast="47" xr6:coauthVersionMax="47" xr10:uidLastSave="{00000000-0000-0000-0000-000000000000}"/>
  <bookViews>
    <workbookView xWindow="-120" yWindow="-120" windowWidth="29040" windowHeight="15720" xr2:uid="{F7AF8531-535F-4955-AB12-33CED4E9D73B}"/>
  </bookViews>
  <sheets>
    <sheet name="PRESUPUESTO" sheetId="1" r:id="rId1"/>
  </sheets>
  <definedNames>
    <definedName name="_xlnm.Print_Area" localSheetId="0">PRESUPUESTO!$A$1:$F$33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4" i="1"/>
  <c r="F13" i="1"/>
  <c r="F12" i="1"/>
  <c r="F11" i="1"/>
  <c r="F10" i="1"/>
  <c r="F9" i="1"/>
  <c r="F8" i="1"/>
  <c r="F7" i="1"/>
  <c r="F6" i="1"/>
  <c r="F5" i="1"/>
  <c r="F16" i="1" l="1"/>
  <c r="F17" i="1" s="1"/>
</calcChain>
</file>

<file path=xl/sharedStrings.xml><?xml version="1.0" encoding="utf-8"?>
<sst xmlns="http://schemas.openxmlformats.org/spreadsheetml/2006/main" count="35" uniqueCount="28">
  <si>
    <t>NOMBRE DEL PROYECTO:</t>
  </si>
  <si>
    <t>Carpeta Asfáltica 0.63171 KMS.  en TRAMO ALMOLOYA - ENTROQUE A PROGRESO, Río Grande, Zac.</t>
  </si>
  <si>
    <t>CONCEPTOS DE TRABAJO</t>
  </si>
  <si>
    <t>UNIDAD DE MEDIDA</t>
  </si>
  <si>
    <t>CANTIDAD O VOLUMEN</t>
  </si>
  <si>
    <t>PRECIO UNITARIO (PESOS)</t>
  </si>
  <si>
    <t>IMPORTE (PESOS)</t>
  </si>
  <si>
    <t xml:space="preserve">CARPETA ASFÁLTICA </t>
  </si>
  <si>
    <t>01 PRELIMINARES</t>
  </si>
  <si>
    <t>TRAZO, NIVELACIÓN Y CONTROL TOPOGRÁFICO Y GEOMÉTRICO DURANTE EL DESARROLLO DE LOS TRABAJOS, UTILIZANDO APARATOS DE ALTA PRECISIÓN. INCLUYE: EQUIPO, HERRAMIENTA, MANO DE OBRA Y TODO LO NECESARIO PARA SU CORRECTA EJECUCIÓN.ÓN.</t>
  </si>
  <si>
    <t>M2</t>
  </si>
  <si>
    <t>LIMPIEZA GRUESA Y PREPARACION DE LA SUPERFICIE DURANTE Y AL FINALIZAR LA OBRA, INCLUYE:  MANO DE OBRA, HERRAMIENTA Y TODO LO NECESARIO PARA SU CORRECTA EJECUCIÓN.</t>
  </si>
  <si>
    <t>CORTE EN AMBOS LADOS CON CORTADORA DE PISO DE CONCRETO ASFALTICO (SOLO CARPETA), ESPESOR VARIADO HASTA 10 CM, CORTES AMBOS LADOS DE LA ZANJA, ACARREOS DENTRO DE LA OBRA PARA SU ACARREO POSTERIOR. P.U.O.T.</t>
  </si>
  <si>
    <t>ML</t>
  </si>
  <si>
    <t>DEMOLICIÓN DE PAVIMENTO DE ASFALTO DE 4- 8.0 CM DE ESPESOR. INCLUYE: ACARREOS DENTRO DE LA OBRA PARA SU ACARREO POSTERIOR, HERRAMIENTA MENOR Y MANO DE OBRA. P.U.O.T</t>
  </si>
  <si>
    <t>M3</t>
  </si>
  <si>
    <t>CORTE DE TERRENO CON MEDIOS MECANICOS EN CUALQUIER TIPO DE TERRENO HASTA 0.50 M. DE PROFUNDIDAD. INCLUYE: MAQUINARIA, OPERADOR Y TODO LO NECESARIO PARA SU CORRECTA EJECUCION</t>
  </si>
  <si>
    <t>CONSTRUCCION DE BASE HIDRAULICA COMPACTADA EN CAPAS DE 10 A 20 CM DE ESPESOR, CON TEPETATE DE BANCO DE 1 1/2" A 2", AL 90% PRUEBA PROCTOR ESTANDAR. P.U.O.T. EN ÁREA INDICADA POR SUPERVISOR.</t>
  </si>
  <si>
    <t>BACHEO A BASE DE CONCRETO ASFALTICO EN AREA A INDICAR POR SUPERVISION DE 0.00 A 2.00 CM DE ESPESOR SUELTO COMPACTADO CON EQUIPO MANUAL O MECANICO , INCLUTE MATERIALES , MANO DE OBRA, EQUIPO Y TODO LO NECESARIO PARA SU EJECUCION.</t>
  </si>
  <si>
    <t>PISO A BASE DE CONCRETO ASFALTICO DE 3.0 A 6.0 CM DE ESPESOR (COMPACTADO) INDICADO POR SUPERVISOR, CON MATERIAL CLASIFICADO DE 3/4" A FINOS, BARRIDO DE LA SUPERFICIE, RIEGO DE LIGA, ACARREOS DE ASFALTOS DESDE LA PLANTA , POREO, SUMINISTRO DE MATERILES, MANO DE OBRA., LA CARPAETA DEBERA SER COLOCADA A UNA TEMPERATURA PROMEDIO DE 12O°C . INCLUYE , TRAZO DEL TERRENO , CONFORMACION, NIVELACION, MEZCLADO , TENDIDO, COMPACTADO POR CUALQUIER MEDIO MECANICO AL 95% DE LA PRUEBA PROCTOR, ACARREOS Y RETIROS DE MATERIALES Y /O ESCOMBRO DENTRO T FUERA DE LA OBRA , ASI COMO TODO LO NECESARIO PARA SU CORRECTA EJECUCION P.U.O.T.</t>
  </si>
  <si>
    <t>ACARREO  Y CARGA  Y RETIRO SOBRE CAMIÓN DE VOLTEO DEL MATERIAL SOBRANTE PRODUCTO DE CORTE Y EXCAVACIÓN, SOBRE CAMINO PLANO PAVIMENTADO. INCLUYE: MATERIALES, EQUIPO Y TODO LO NECESARIO PARA SU CORRECTA EJECUCIÓN.</t>
  </si>
  <si>
    <t>LIMPIEZA GRUESA DURANTE Y AL FINALIZAR LA OBRA, INCLUYE:  MANO DE OBRA, HERRAMIENTA Y TODO LO NECESARIO PARA SU CORRECTA EJECUCIÓN.</t>
  </si>
  <si>
    <t>TOTAL ABAÑILERÍA Y ACABADOS</t>
  </si>
  <si>
    <t>I.V.A. 16%</t>
  </si>
  <si>
    <t>TOTAL DEL PRESUPUESTO</t>
  </si>
  <si>
    <t>ELABORÓ</t>
  </si>
  <si>
    <t>ING. JORGE LUIS TENORIO GARCÍA</t>
  </si>
  <si>
    <t>JEFE DE ÁREA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</si>
</sst>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6" x14ac:knownFonts="1">
    <font>
      <sz val="10"/>
      <name val="Arial"/>
    </font>
    <font>
      <sz val="10"/>
      <name val="Arial"/>
      <family val="2"/>
    </font>
    <font>
      <b/>
      <sz val="10"/>
      <name val="Calibri"/>
      <family val="2"/>
      <scheme val="minor"/>
    </font>
    <font>
      <b/>
      <sz val="10"/>
      <color theme="0"/>
      <name val="Calibri"/>
      <family val="2"/>
      <scheme val="minor"/>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32">
    <xf numFmtId="0" fontId="0" fillId="0" borderId="0" xfId="0"/>
    <xf numFmtId="0" fontId="2"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49" fontId="2" fillId="3" borderId="1" xfId="2" applyNumberFormat="1" applyFont="1" applyFill="1" applyBorder="1" applyAlignment="1">
      <alignment horizontal="left"/>
    </xf>
    <xf numFmtId="0" fontId="4" fillId="3" borderId="1" xfId="2" applyFont="1" applyFill="1" applyBorder="1"/>
    <xf numFmtId="0" fontId="4" fillId="3" borderId="1" xfId="2" applyFont="1" applyFill="1" applyBorder="1" applyAlignment="1">
      <alignment horizontal="center" vertical="center"/>
    </xf>
    <xf numFmtId="0" fontId="2" fillId="4" borderId="1" xfId="2" applyFont="1" applyFill="1" applyBorder="1" applyAlignment="1">
      <alignment horizontal="left" vertical="top"/>
    </xf>
    <xf numFmtId="0" fontId="4" fillId="4" borderId="1" xfId="2" applyFont="1" applyFill="1" applyBorder="1" applyAlignment="1">
      <alignment vertical="top"/>
    </xf>
    <xf numFmtId="0" fontId="4" fillId="4" borderId="1" xfId="2" applyFont="1" applyFill="1" applyBorder="1" applyAlignment="1">
      <alignment horizontal="center" vertical="center"/>
    </xf>
    <xf numFmtId="0" fontId="4" fillId="0" borderId="1" xfId="2" applyFont="1" applyBorder="1" applyAlignment="1">
      <alignment horizontal="center" vertical="center"/>
    </xf>
    <xf numFmtId="4" fontId="4" fillId="0" borderId="1" xfId="2" applyNumberFormat="1" applyFont="1" applyBorder="1" applyAlignment="1">
      <alignment horizontal="justify" vertical="center"/>
    </xf>
    <xf numFmtId="2" fontId="4" fillId="0" borderId="1" xfId="2" applyNumberFormat="1" applyFont="1" applyBorder="1" applyAlignment="1">
      <alignment horizontal="center" vertical="center"/>
    </xf>
    <xf numFmtId="44" fontId="5" fillId="0" borderId="1" xfId="2" applyNumberFormat="1" applyFont="1" applyBorder="1" applyAlignment="1">
      <alignment horizontal="center" vertical="center"/>
    </xf>
    <xf numFmtId="44" fontId="4" fillId="0" borderId="1" xfId="2" applyNumberFormat="1" applyFont="1" applyBorder="1" applyAlignment="1">
      <alignment horizontal="center" vertical="center"/>
    </xf>
    <xf numFmtId="4" fontId="4"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horizontal="center" vertical="top" wrapText="1"/>
    </xf>
    <xf numFmtId="4" fontId="2" fillId="0" borderId="2" xfId="2" applyNumberFormat="1" applyFont="1" applyBorder="1" applyAlignment="1">
      <alignment horizontal="right" vertical="center" wrapText="1"/>
    </xf>
    <xf numFmtId="4" fontId="2" fillId="0" borderId="3" xfId="2" applyNumberFormat="1" applyFont="1" applyBorder="1" applyAlignment="1">
      <alignment horizontal="right" vertical="center" wrapText="1"/>
    </xf>
    <xf numFmtId="4" fontId="2" fillId="0" borderId="4" xfId="2" applyNumberFormat="1" applyFont="1" applyBorder="1" applyAlignment="1">
      <alignment horizontal="right" vertical="center" wrapText="1"/>
    </xf>
    <xf numFmtId="44" fontId="2" fillId="0" borderId="1" xfId="2" applyNumberFormat="1" applyFont="1" applyBorder="1" applyAlignment="1">
      <alignment horizontal="center" vertical="center"/>
    </xf>
    <xf numFmtId="49" fontId="4" fillId="0" borderId="0" xfId="2" applyNumberFormat="1" applyFont="1" applyAlignment="1">
      <alignment horizontal="center" vertical="top" wrapText="1"/>
    </xf>
    <xf numFmtId="4" fontId="4" fillId="0" borderId="0" xfId="2" applyNumberFormat="1" applyFont="1" applyAlignment="1">
      <alignment horizontal="justify" vertical="top"/>
    </xf>
    <xf numFmtId="0" fontId="4" fillId="0" borderId="0" xfId="2" applyFont="1" applyAlignment="1">
      <alignment horizontal="center" vertical="top" wrapText="1"/>
    </xf>
    <xf numFmtId="4" fontId="4" fillId="0" borderId="2" xfId="2" applyNumberFormat="1" applyFont="1" applyBorder="1" applyAlignment="1">
      <alignment horizontal="center" vertical="center" wrapText="1"/>
    </xf>
    <xf numFmtId="44" fontId="2" fillId="0" borderId="3" xfId="2" applyNumberFormat="1" applyFont="1" applyBorder="1" applyAlignment="1">
      <alignment horizontal="right" vertical="top"/>
    </xf>
    <xf numFmtId="164" fontId="2" fillId="0" borderId="1" xfId="2" applyNumberFormat="1" applyFont="1" applyBorder="1" applyAlignment="1">
      <alignment horizontal="right" vertical="top"/>
    </xf>
    <xf numFmtId="0" fontId="4" fillId="0" borderId="0" xfId="2" applyFont="1"/>
    <xf numFmtId="0" fontId="0" fillId="0" borderId="0" xfId="0" applyAlignment="1">
      <alignment horizontal="center" vertical="center"/>
    </xf>
    <xf numFmtId="0" fontId="0" fillId="0" borderId="5" xfId="0" applyBorder="1"/>
  </cellXfs>
  <cellStyles count="3">
    <cellStyle name="Normal" xfId="0" builtinId="0"/>
    <cellStyle name="Normal 11 2" xfId="1" xr:uid="{DFECB80E-E177-486C-B048-0D604C92DE7F}"/>
    <cellStyle name="Normal 12" xfId="2" xr:uid="{301279C2-E351-4C58-ACDE-8BAD2B1600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DD597-7F0E-48F3-A359-D8CC4A1F330E}">
  <dimension ref="A1:F25"/>
  <sheetViews>
    <sheetView tabSelected="1" view="pageBreakPreview" topLeftCell="A13" zoomScaleNormal="100" zoomScaleSheetLayoutView="100" workbookViewId="0">
      <selection activeCell="J26" sqref="J26"/>
    </sheetView>
  </sheetViews>
  <sheetFormatPr baseColWidth="10" defaultRowHeight="12.75" x14ac:dyDescent="0.2"/>
  <cols>
    <col min="1" max="1" width="5.85546875" customWidth="1"/>
    <col min="2" max="2" width="39.28515625" customWidth="1"/>
    <col min="3" max="3" width="9.7109375" customWidth="1"/>
    <col min="4" max="4" width="10.7109375" customWidth="1"/>
    <col min="6" max="6" width="13.42578125" customWidth="1"/>
  </cols>
  <sheetData>
    <row r="1" spans="1:6" ht="40.5" customHeight="1" x14ac:dyDescent="0.2">
      <c r="A1" s="1" t="s">
        <v>0</v>
      </c>
      <c r="B1" s="1"/>
      <c r="C1" s="2" t="s">
        <v>1</v>
      </c>
      <c r="D1" s="2"/>
      <c r="E1" s="2"/>
      <c r="F1" s="2"/>
    </row>
    <row r="2" spans="1:6" ht="38.25" x14ac:dyDescent="0.2">
      <c r="A2" s="3" t="s">
        <v>2</v>
      </c>
      <c r="B2" s="3"/>
      <c r="C2" s="4" t="s">
        <v>3</v>
      </c>
      <c r="D2" s="4" t="s">
        <v>4</v>
      </c>
      <c r="E2" s="4" t="s">
        <v>5</v>
      </c>
      <c r="F2" s="4" t="s">
        <v>6</v>
      </c>
    </row>
    <row r="3" spans="1:6" x14ac:dyDescent="0.2">
      <c r="A3" s="5" t="s">
        <v>7</v>
      </c>
      <c r="B3" s="6"/>
      <c r="C3" s="6"/>
      <c r="D3" s="7"/>
      <c r="E3" s="6"/>
      <c r="F3" s="6"/>
    </row>
    <row r="4" spans="1:6" x14ac:dyDescent="0.2">
      <c r="A4" s="8" t="s">
        <v>8</v>
      </c>
      <c r="B4" s="8"/>
      <c r="C4" s="9"/>
      <c r="D4" s="10"/>
      <c r="E4" s="9"/>
      <c r="F4" s="9"/>
    </row>
    <row r="5" spans="1:6" ht="76.5" x14ac:dyDescent="0.2">
      <c r="A5" s="11">
        <v>1</v>
      </c>
      <c r="B5" s="12" t="s">
        <v>9</v>
      </c>
      <c r="C5" s="11" t="s">
        <v>10</v>
      </c>
      <c r="D5" s="13">
        <v>4879.62</v>
      </c>
      <c r="E5" s="14">
        <v>5.53</v>
      </c>
      <c r="F5" s="15">
        <f>E5*D5</f>
        <v>26984.298600000002</v>
      </c>
    </row>
    <row r="6" spans="1:6" ht="63.75" x14ac:dyDescent="0.2">
      <c r="A6" s="11">
        <v>2</v>
      </c>
      <c r="B6" s="12" t="s">
        <v>11</v>
      </c>
      <c r="C6" s="11" t="s">
        <v>10</v>
      </c>
      <c r="D6" s="13">
        <v>2080</v>
      </c>
      <c r="E6" s="14">
        <v>5.56</v>
      </c>
      <c r="F6" s="15">
        <f>E6*D6</f>
        <v>11564.8</v>
      </c>
    </row>
    <row r="7" spans="1:6" ht="76.5" x14ac:dyDescent="0.2">
      <c r="A7" s="11">
        <v>3</v>
      </c>
      <c r="B7" s="12" t="s">
        <v>12</v>
      </c>
      <c r="C7" s="11" t="s">
        <v>13</v>
      </c>
      <c r="D7" s="16">
        <v>39</v>
      </c>
      <c r="E7" s="14">
        <v>70.41</v>
      </c>
      <c r="F7" s="15">
        <f>E7*D7</f>
        <v>2745.99</v>
      </c>
    </row>
    <row r="8" spans="1:6" ht="63.75" x14ac:dyDescent="0.2">
      <c r="A8" s="11">
        <v>4</v>
      </c>
      <c r="B8" s="12" t="s">
        <v>14</v>
      </c>
      <c r="C8" s="17" t="s">
        <v>15</v>
      </c>
      <c r="D8" s="16">
        <v>124.8</v>
      </c>
      <c r="E8" s="14">
        <v>121.34</v>
      </c>
      <c r="F8" s="15">
        <f>E8*D8</f>
        <v>15143.232</v>
      </c>
    </row>
    <row r="9" spans="1:6" ht="63.75" x14ac:dyDescent="0.2">
      <c r="A9" s="11">
        <v>5</v>
      </c>
      <c r="B9" s="12" t="s">
        <v>16</v>
      </c>
      <c r="C9" s="17" t="s">
        <v>15</v>
      </c>
      <c r="D9" s="16">
        <v>249.6</v>
      </c>
      <c r="E9" s="14">
        <v>68.989999999999995</v>
      </c>
      <c r="F9" s="15">
        <f>E9*D9</f>
        <v>17219.903999999999</v>
      </c>
    </row>
    <row r="10" spans="1:6" ht="63.75" x14ac:dyDescent="0.2">
      <c r="A10" s="11">
        <v>6</v>
      </c>
      <c r="B10" s="12" t="s">
        <v>17</v>
      </c>
      <c r="C10" s="17" t="s">
        <v>15</v>
      </c>
      <c r="D10" s="16">
        <v>291.2</v>
      </c>
      <c r="E10" s="14">
        <v>329.07</v>
      </c>
      <c r="F10" s="15">
        <f t="shared" ref="F10:F14" si="0">E10*D10</f>
        <v>95825.183999999994</v>
      </c>
    </row>
    <row r="11" spans="1:6" ht="76.5" x14ac:dyDescent="0.2">
      <c r="A11" s="11"/>
      <c r="B11" s="12" t="s">
        <v>18</v>
      </c>
      <c r="C11" s="17" t="s">
        <v>15</v>
      </c>
      <c r="D11" s="16">
        <v>4.03</v>
      </c>
      <c r="E11" s="14">
        <v>5833</v>
      </c>
      <c r="F11" s="15">
        <f t="shared" si="0"/>
        <v>23506.99</v>
      </c>
    </row>
    <row r="12" spans="1:6" ht="204" x14ac:dyDescent="0.2">
      <c r="A12" s="11">
        <v>7</v>
      </c>
      <c r="B12" s="12" t="s">
        <v>19</v>
      </c>
      <c r="C12" s="17" t="s">
        <v>15</v>
      </c>
      <c r="D12" s="16">
        <v>310.49</v>
      </c>
      <c r="E12" s="14">
        <v>5833</v>
      </c>
      <c r="F12" s="15">
        <f t="shared" si="0"/>
        <v>1811088.1700000002</v>
      </c>
    </row>
    <row r="13" spans="1:6" ht="76.5" x14ac:dyDescent="0.2">
      <c r="A13" s="11">
        <v>8</v>
      </c>
      <c r="B13" s="12" t="s">
        <v>20</v>
      </c>
      <c r="C13" s="17" t="s">
        <v>15</v>
      </c>
      <c r="D13" s="16">
        <v>430.08</v>
      </c>
      <c r="E13" s="14">
        <v>95.45</v>
      </c>
      <c r="F13" s="15">
        <f>D13*E13</f>
        <v>41051.135999999999</v>
      </c>
    </row>
    <row r="14" spans="1:6" ht="51" x14ac:dyDescent="0.2">
      <c r="A14" s="11">
        <v>9</v>
      </c>
      <c r="B14" s="12" t="s">
        <v>21</v>
      </c>
      <c r="C14" s="17" t="s">
        <v>10</v>
      </c>
      <c r="D14" s="16">
        <v>4879.6099999999997</v>
      </c>
      <c r="E14" s="14">
        <v>5.56</v>
      </c>
      <c r="F14" s="15">
        <f t="shared" si="0"/>
        <v>27130.631599999997</v>
      </c>
    </row>
    <row r="15" spans="1:6" x14ac:dyDescent="0.2">
      <c r="A15" s="18"/>
      <c r="B15" s="12"/>
      <c r="C15" s="19" t="s">
        <v>22</v>
      </c>
      <c r="D15" s="20"/>
      <c r="E15" s="21"/>
      <c r="F15" s="22">
        <f>SUM(F5:F14)</f>
        <v>2072260.3362</v>
      </c>
    </row>
    <row r="16" spans="1:6" x14ac:dyDescent="0.2">
      <c r="A16" s="23"/>
      <c r="B16" s="24"/>
      <c r="C16" s="25"/>
      <c r="D16" s="26"/>
      <c r="E16" s="27" t="s">
        <v>23</v>
      </c>
      <c r="F16" s="28">
        <f>F15*0.16</f>
        <v>331561.65379200003</v>
      </c>
    </row>
    <row r="17" spans="1:6" x14ac:dyDescent="0.2">
      <c r="A17" s="29"/>
      <c r="B17" s="29"/>
      <c r="C17" s="29"/>
      <c r="D17" s="26"/>
      <c r="E17" s="27" t="s">
        <v>24</v>
      </c>
      <c r="F17" s="28">
        <f>F15+F16</f>
        <v>2403821.9899920002</v>
      </c>
    </row>
    <row r="19" spans="1:6" x14ac:dyDescent="0.2">
      <c r="B19" s="30" t="s">
        <v>25</v>
      </c>
    </row>
    <row r="23" spans="1:6" x14ac:dyDescent="0.2">
      <c r="B23" s="31"/>
    </row>
    <row r="24" spans="1:6" x14ac:dyDescent="0.2">
      <c r="B24" s="30" t="s">
        <v>26</v>
      </c>
    </row>
    <row r="25" spans="1:6" x14ac:dyDescent="0.2">
      <c r="B25" s="30" t="s">
        <v>27</v>
      </c>
    </row>
  </sheetData>
  <mergeCells count="4">
    <mergeCell ref="A1:B1"/>
    <mergeCell ref="C1:F1"/>
    <mergeCell ref="A2:B2"/>
    <mergeCell ref="C15:E15"/>
  </mergeCells>
  <pageMargins left="0.59055118110236227" right="0.59055118110236227" top="1.3779527559055118" bottom="0.78740157480314965" header="0.31496062992125984" footer="0.31496062992125984"/>
  <pageSetup paperSize="9" orientation="portrait" horizontalDpi="0" verticalDpi="0"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vt:lpstr>
      <vt:lpstr>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DesaSocial</dc:creator>
  <cp:lastModifiedBy>DesaSocial</cp:lastModifiedBy>
  <dcterms:created xsi:type="dcterms:W3CDTF">2023-06-15T20:31:59Z</dcterms:created>
  <dcterms:modified xsi:type="dcterms:W3CDTF">2023-06-15T20:32:32Z</dcterms:modified>
</cp:coreProperties>
</file>